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50" yWindow="600" windowWidth="18525" windowHeight="12285"/>
  </bookViews>
  <sheets>
    <sheet name="факт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/>
  <c r="B214" l="1"/>
  <c r="A214"/>
  <c r="L213"/>
  <c r="J213"/>
  <c r="I213"/>
  <c r="H213"/>
  <c r="G213"/>
  <c r="F213"/>
  <c r="A204"/>
  <c r="L203"/>
  <c r="J203"/>
  <c r="I203"/>
  <c r="H203"/>
  <c r="H214" s="1"/>
  <c r="G203"/>
  <c r="F203"/>
  <c r="B119"/>
  <c r="A119"/>
  <c r="L118"/>
  <c r="J118"/>
  <c r="I118"/>
  <c r="H118"/>
  <c r="G118"/>
  <c r="F118"/>
  <c r="A109"/>
  <c r="L108"/>
  <c r="J108"/>
  <c r="I108"/>
  <c r="H108"/>
  <c r="G108"/>
  <c r="F108"/>
  <c r="F127"/>
  <c r="G127"/>
  <c r="H127"/>
  <c r="I127"/>
  <c r="J127"/>
  <c r="L127"/>
  <c r="A128"/>
  <c r="B128"/>
  <c r="F137"/>
  <c r="F138" s="1"/>
  <c r="G137"/>
  <c r="G138" s="1"/>
  <c r="H137"/>
  <c r="I137"/>
  <c r="J137"/>
  <c r="J138" s="1"/>
  <c r="L137"/>
  <c r="L138" s="1"/>
  <c r="A138"/>
  <c r="B138"/>
  <c r="I138"/>
  <c r="F146"/>
  <c r="G146"/>
  <c r="H146"/>
  <c r="I146"/>
  <c r="J146"/>
  <c r="L146"/>
  <c r="A147"/>
  <c r="B147"/>
  <c r="F156"/>
  <c r="G156"/>
  <c r="G157" s="1"/>
  <c r="H156"/>
  <c r="I156"/>
  <c r="J156"/>
  <c r="J157" s="1"/>
  <c r="L156"/>
  <c r="L157" s="1"/>
  <c r="A157"/>
  <c r="B157"/>
  <c r="F157"/>
  <c r="F165"/>
  <c r="G165"/>
  <c r="H165"/>
  <c r="I165"/>
  <c r="J165"/>
  <c r="L165"/>
  <c r="A166"/>
  <c r="B166"/>
  <c r="F175"/>
  <c r="G175"/>
  <c r="H175"/>
  <c r="H176" s="1"/>
  <c r="I175"/>
  <c r="I176" s="1"/>
  <c r="J175"/>
  <c r="L175"/>
  <c r="L176" s="1"/>
  <c r="A176"/>
  <c r="B176"/>
  <c r="F176"/>
  <c r="G176"/>
  <c r="J176"/>
  <c r="F222"/>
  <c r="G222"/>
  <c r="H222"/>
  <c r="I222"/>
  <c r="J222"/>
  <c r="L222"/>
  <c r="A223"/>
  <c r="F232"/>
  <c r="G232"/>
  <c r="H232"/>
  <c r="I232"/>
  <c r="I233" s="1"/>
  <c r="J232"/>
  <c r="J233" s="1"/>
  <c r="L232"/>
  <c r="A233"/>
  <c r="B233"/>
  <c r="F233"/>
  <c r="F184"/>
  <c r="G184"/>
  <c r="H184"/>
  <c r="I184"/>
  <c r="J184"/>
  <c r="L184"/>
  <c r="A185"/>
  <c r="B185"/>
  <c r="F194"/>
  <c r="F195" s="1"/>
  <c r="G194"/>
  <c r="H194"/>
  <c r="H195" s="1"/>
  <c r="I194"/>
  <c r="I195" s="1"/>
  <c r="J194"/>
  <c r="J195" s="1"/>
  <c r="L194"/>
  <c r="A195"/>
  <c r="B195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J32"/>
  <c r="J43" s="1"/>
  <c r="I32"/>
  <c r="H32"/>
  <c r="H43" s="1"/>
  <c r="G32"/>
  <c r="F32"/>
  <c r="B24"/>
  <c r="A24"/>
  <c r="L23"/>
  <c r="J23"/>
  <c r="I23"/>
  <c r="H23"/>
  <c r="G23"/>
  <c r="B14"/>
  <c r="A14"/>
  <c r="L13"/>
  <c r="J13"/>
  <c r="I13"/>
  <c r="H13"/>
  <c r="G13"/>
  <c r="F13"/>
  <c r="F24" s="1"/>
  <c r="L195" l="1"/>
  <c r="L100"/>
  <c r="L81"/>
  <c r="H138"/>
  <c r="G100"/>
  <c r="F81"/>
  <c r="G62"/>
  <c r="F43"/>
  <c r="I43"/>
  <c r="G43"/>
  <c r="J24"/>
  <c r="H24"/>
  <c r="H233"/>
  <c r="I24"/>
  <c r="L24"/>
  <c r="L233"/>
  <c r="G233"/>
  <c r="G195"/>
  <c r="I157"/>
  <c r="H157"/>
  <c r="F214"/>
  <c r="F119"/>
  <c r="J119"/>
  <c r="G214"/>
  <c r="L214"/>
  <c r="I119"/>
  <c r="J214"/>
  <c r="G119"/>
  <c r="L119"/>
  <c r="G24"/>
  <c r="I214"/>
  <c r="H119"/>
  <c r="G81"/>
  <c r="L62"/>
  <c r="F62"/>
  <c r="L43"/>
  <c r="F234" l="1"/>
  <c r="G234"/>
  <c r="J234"/>
  <c r="I234"/>
  <c r="H234"/>
  <c r="L234"/>
</calcChain>
</file>

<file path=xl/sharedStrings.xml><?xml version="1.0" encoding="utf-8"?>
<sst xmlns="http://schemas.openxmlformats.org/spreadsheetml/2006/main" count="346" uniqueCount="99">
  <si>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</si>
  <si>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</si>
  <si>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</si>
  <si>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</si>
  <si>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</si>
  <si>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</si>
  <si>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</si>
  <si>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</si>
  <si>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</si>
  <si>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</si>
  <si>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</si>
  <si>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</si>
  <si>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</si>
  <si>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</si>
  <si>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</si>
  <si>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</si>
  <si>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</si>
  <si>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</si>
  <si>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</si>
  <si>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</si>
  <si>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</si>
  <si>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</si>
  <si>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</si>
  <si>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</si>
  <si>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</si>
  <si>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</si>
  <si>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</si>
  <si>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</si>
  <si>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</si>
  <si>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</si>
  <si>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</si>
  <si>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</si>
  <si>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</si>
  <si>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</si>
  <si>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</si>
  <si>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</si>
  <si>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</si>
  <si>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</si>
  <si>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</si>
  <si>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</si>
  <si>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</si>
  <si>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</si>
  <si>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</si>
  <si>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</si>
  <si>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горошек консервированный порционно г/п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</si>
  <si>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</si>
  <si>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</si>
  <si>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</si>
  <si>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</si>
  <si>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</si>
  <si>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</si>
  <si>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</si>
  <si>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</si>
  <si>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</si>
  <si>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Салат из свеклы с р/маслом</t>
  </si>
  <si>
    <t xml:space="preserve">Щи из свежей капусты с картофелем </t>
  </si>
  <si>
    <t>Каша пшеничная вязкая (гарнир)</t>
  </si>
  <si>
    <t>Гуляш из курицы</t>
  </si>
  <si>
    <t>макаронные изделия отварные</t>
  </si>
  <si>
    <t>каша пшеничная вязская (гарнир)</t>
  </si>
  <si>
    <t>21</t>
  </si>
  <si>
    <t>41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</si>
  <si>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</si>
  <si>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</si>
  <si>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</si>
  <si>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</si>
  <si>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</si>
  <si>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</si>
  <si>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</si>
  <si>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</si>
  <si>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</si>
  <si>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Салат из моркови с растительным маслом (с сахаром)</t>
  </si>
  <si>
    <t>Борщ с капустой и картофелем</t>
  </si>
  <si>
    <t>Компот из сухофруктов сп</t>
  </si>
  <si>
    <t>Плов из курицы</t>
  </si>
  <si>
    <t>Суп Агрырчишыд</t>
  </si>
  <si>
    <t>Голубцы «Уралочка»</t>
  </si>
  <si>
    <t>59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</si>
  <si>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</si>
  <si>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</si>
  <si>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</si>
  <si>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</si>
  <si>
    <t>Винегрет овощной</t>
  </si>
  <si>
    <t>Суп картофельный с  бобовыми</t>
  </si>
  <si>
    <t>Рис припущенный</t>
  </si>
  <si>
    <t>Салат Здоровье</t>
  </si>
  <si>
    <t>Котлета Загадка курица с соусом</t>
  </si>
  <si>
    <t>Суп крестьянский с крупой перловой</t>
  </si>
  <si>
    <t xml:space="preserve">Жаркое по-домашнему </t>
  </si>
  <si>
    <t>Напиток из шиповника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</si>
  <si>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</si>
  <si>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</si>
  <si>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</si>
  <si>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Котлета по-Хлыновски с соусом</t>
  </si>
  <si>
    <t>каша перловая с растительным маслом</t>
  </si>
  <si>
    <t>1 037</t>
  </si>
  <si>
    <t>46</t>
  </si>
  <si>
    <t>МБОУ " Большесибинская ООШ"</t>
  </si>
  <si>
    <t>Григорьева З.С.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</si>
</sst>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43" fontId="2" fillId="2" borderId="2" xfId="1" applyFont="1" applyFill="1" applyBorder="1" applyAlignment="1" applyProtection="1">
      <alignment horizontal="center" vertical="top" wrapText="1"/>
      <protection locked="0"/>
    </xf>
    <xf numFmtId="43" fontId="2" fillId="2" borderId="2" xfId="1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topLeftCell="A214" workbookViewId="0">
      <selection activeCell="K15" sqref="K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97</v>
      </c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98</v>
      </c>
      <c r="I2" s="67"/>
      <c r="J2" s="67"/>
      <c r="K2" s="67"/>
    </row>
    <row r="3" spans="1:1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44</v>
      </c>
      <c r="F14" s="52">
        <v>60</v>
      </c>
      <c r="G14" s="52">
        <v>1.8</v>
      </c>
      <c r="H14" s="52">
        <v>0.3</v>
      </c>
      <c r="I14" s="52">
        <v>4.38</v>
      </c>
      <c r="J14" s="52">
        <v>34.799999999999997</v>
      </c>
      <c r="K14" s="51" t="s">
        <v>53</v>
      </c>
      <c r="L14" s="56">
        <v>12</v>
      </c>
    </row>
    <row r="15" spans="1:12" ht="15">
      <c r="A15" s="23"/>
      <c r="B15" s="15"/>
      <c r="C15" s="11"/>
      <c r="D15" s="7" t="s">
        <v>27</v>
      </c>
      <c r="E15" s="50" t="s">
        <v>45</v>
      </c>
      <c r="F15" s="52">
        <v>200</v>
      </c>
      <c r="G15" s="52">
        <v>2.08</v>
      </c>
      <c r="H15" s="52">
        <v>4.24</v>
      </c>
      <c r="I15" s="52">
        <v>11.44</v>
      </c>
      <c r="J15" s="52">
        <v>92.8</v>
      </c>
      <c r="K15" s="51" t="s">
        <v>51</v>
      </c>
      <c r="L15" s="56">
        <v>18</v>
      </c>
    </row>
    <row r="16" spans="1:12" ht="15">
      <c r="A16" s="23"/>
      <c r="B16" s="15"/>
      <c r="C16" s="11"/>
      <c r="D16" s="7" t="s">
        <v>28</v>
      </c>
      <c r="E16" s="50" t="s">
        <v>47</v>
      </c>
      <c r="F16" s="52">
        <v>90</v>
      </c>
      <c r="G16" s="52">
        <v>10.42</v>
      </c>
      <c r="H16" s="52">
        <v>12.81</v>
      </c>
      <c r="I16" s="52">
        <v>10.5</v>
      </c>
      <c r="J16" s="52">
        <v>163.71</v>
      </c>
      <c r="K16" s="51">
        <v>79</v>
      </c>
      <c r="L16" s="56">
        <v>41.7</v>
      </c>
    </row>
    <row r="17" spans="1:12" ht="15">
      <c r="A17" s="23"/>
      <c r="B17" s="15"/>
      <c r="C17" s="11"/>
      <c r="D17" s="7" t="s">
        <v>29</v>
      </c>
      <c r="E17" s="50" t="s">
        <v>58</v>
      </c>
      <c r="F17" s="52">
        <v>150</v>
      </c>
      <c r="G17" s="52">
        <v>5.25</v>
      </c>
      <c r="H17" s="52">
        <v>6.15</v>
      </c>
      <c r="I17" s="52">
        <v>35.25</v>
      </c>
      <c r="J17" s="52">
        <v>220.5</v>
      </c>
      <c r="K17" s="51">
        <v>97</v>
      </c>
      <c r="L17" s="56">
        <v>10</v>
      </c>
    </row>
    <row r="18" spans="1:12" ht="15">
      <c r="A18" s="23"/>
      <c r="B18" s="15"/>
      <c r="C18" s="11"/>
      <c r="D18" s="7" t="s">
        <v>30</v>
      </c>
      <c r="E18" s="50" t="s">
        <v>48</v>
      </c>
      <c r="F18" s="52">
        <v>200</v>
      </c>
      <c r="G18" s="52">
        <v>0.2</v>
      </c>
      <c r="H18" s="51"/>
      <c r="I18" s="52">
        <v>14</v>
      </c>
      <c r="J18" s="52">
        <v>56</v>
      </c>
      <c r="K18" s="51" t="s">
        <v>52</v>
      </c>
      <c r="L18" s="56">
        <v>3</v>
      </c>
    </row>
    <row r="19" spans="1:12" ht="15">
      <c r="A19" s="23"/>
      <c r="B19" s="15"/>
      <c r="C19" s="11"/>
      <c r="D19" s="7" t="s">
        <v>31</v>
      </c>
      <c r="E19" s="50" t="s">
        <v>49</v>
      </c>
      <c r="F19" s="52">
        <v>30</v>
      </c>
      <c r="G19" s="52">
        <v>2.2799999999999998</v>
      </c>
      <c r="H19" s="52">
        <v>0.24</v>
      </c>
      <c r="I19" s="52">
        <v>14.76</v>
      </c>
      <c r="J19" s="52">
        <v>70.319999999999993</v>
      </c>
      <c r="K19" s="51" t="s">
        <v>53</v>
      </c>
      <c r="L19" s="56">
        <v>2.8</v>
      </c>
    </row>
    <row r="20" spans="1:12" ht="15">
      <c r="A20" s="23"/>
      <c r="B20" s="15"/>
      <c r="C20" s="11"/>
      <c r="D20" s="7" t="s">
        <v>32</v>
      </c>
      <c r="E20" s="50" t="s">
        <v>50</v>
      </c>
      <c r="F20" s="52">
        <v>30</v>
      </c>
      <c r="G20" s="52">
        <v>1.68</v>
      </c>
      <c r="H20" s="51"/>
      <c r="I20" s="52">
        <v>14.82</v>
      </c>
      <c r="J20" s="52">
        <v>69.900000000000006</v>
      </c>
      <c r="K20" s="51" t="s">
        <v>53</v>
      </c>
      <c r="L20" s="56">
        <v>2.5</v>
      </c>
    </row>
    <row r="21" spans="1:12" ht="1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23.71</v>
      </c>
      <c r="H23" s="19">
        <f t="shared" si="2"/>
        <v>23.74</v>
      </c>
      <c r="I23" s="19">
        <f t="shared" si="2"/>
        <v>105.15</v>
      </c>
      <c r="J23" s="19">
        <f t="shared" si="2"/>
        <v>708.02999999999986</v>
      </c>
      <c r="K23" s="25"/>
      <c r="L23" s="19">
        <f t="shared" ref="L23" si="3">SUM(L14:L22)</f>
        <v>90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62"/>
      <c r="E24" s="31"/>
      <c r="F24" s="32">
        <f>F13+F23</f>
        <v>760</v>
      </c>
      <c r="G24" s="32">
        <f t="shared" ref="G24:J24" si="4">G13+G23</f>
        <v>23.71</v>
      </c>
      <c r="H24" s="32">
        <f t="shared" si="4"/>
        <v>23.74</v>
      </c>
      <c r="I24" s="32">
        <f t="shared" si="4"/>
        <v>105.15</v>
      </c>
      <c r="J24" s="32">
        <f t="shared" si="4"/>
        <v>708.02999999999986</v>
      </c>
      <c r="K24" s="32"/>
      <c r="L24" s="32">
        <f t="shared" ref="L24" si="5"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54</v>
      </c>
      <c r="F33" s="51">
        <v>60</v>
      </c>
      <c r="G33" s="51">
        <v>1</v>
      </c>
      <c r="H33" s="51">
        <v>5</v>
      </c>
      <c r="I33" s="51">
        <v>5</v>
      </c>
      <c r="J33" s="51">
        <v>69</v>
      </c>
      <c r="K33" s="51" t="s">
        <v>60</v>
      </c>
      <c r="L33" s="56">
        <v>5.5</v>
      </c>
    </row>
    <row r="34" spans="1:12" ht="15">
      <c r="A34" s="14"/>
      <c r="B34" s="15"/>
      <c r="C34" s="11"/>
      <c r="D34" s="7" t="s">
        <v>27</v>
      </c>
      <c r="E34" s="50" t="s">
        <v>55</v>
      </c>
      <c r="F34" s="51">
        <v>200</v>
      </c>
      <c r="G34" s="51">
        <v>1.6</v>
      </c>
      <c r="H34" s="51">
        <v>3.44</v>
      </c>
      <c r="I34" s="51">
        <v>8</v>
      </c>
      <c r="J34" s="51">
        <v>123.4</v>
      </c>
      <c r="K34" s="51" t="s">
        <v>61</v>
      </c>
      <c r="L34" s="56">
        <v>18</v>
      </c>
    </row>
    <row r="35" spans="1:12" ht="15">
      <c r="A35" s="14"/>
      <c r="B35" s="15"/>
      <c r="C35" s="11"/>
      <c r="D35" s="7" t="s">
        <v>28</v>
      </c>
      <c r="E35" s="50" t="s">
        <v>57</v>
      </c>
      <c r="F35" s="51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56">
        <v>51.2</v>
      </c>
    </row>
    <row r="36" spans="1:12" ht="15">
      <c r="A36" s="14"/>
      <c r="B36" s="15"/>
      <c r="C36" s="11"/>
      <c r="D36" s="7" t="s">
        <v>29</v>
      </c>
      <c r="E36" s="50" t="s">
        <v>59</v>
      </c>
      <c r="F36" s="51">
        <v>150</v>
      </c>
      <c r="G36" s="51">
        <v>6.18</v>
      </c>
      <c r="H36" s="51">
        <v>4.24</v>
      </c>
      <c r="I36" s="51">
        <v>24.55</v>
      </c>
      <c r="J36" s="51">
        <v>152.97</v>
      </c>
      <c r="K36" s="51">
        <v>294</v>
      </c>
      <c r="L36" s="56">
        <v>7</v>
      </c>
    </row>
    <row r="37" spans="1:12" ht="15">
      <c r="A37" s="14"/>
      <c r="B37" s="15"/>
      <c r="C37" s="11"/>
      <c r="D37" s="7" t="s">
        <v>30</v>
      </c>
      <c r="E37" s="50" t="s">
        <v>48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52</v>
      </c>
      <c r="L37" s="56">
        <v>3</v>
      </c>
    </row>
    <row r="38" spans="1:12" ht="15">
      <c r="A38" s="14"/>
      <c r="B38" s="15"/>
      <c r="C38" s="11"/>
      <c r="D38" s="7" t="s">
        <v>31</v>
      </c>
      <c r="E38" s="50" t="s">
        <v>49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53</v>
      </c>
      <c r="L38" s="56">
        <v>2.8</v>
      </c>
    </row>
    <row r="39" spans="1:12" ht="15">
      <c r="A39" s="14"/>
      <c r="B39" s="15"/>
      <c r="C39" s="11"/>
      <c r="D39" s="7" t="s">
        <v>32</v>
      </c>
      <c r="E39" s="50" t="s">
        <v>50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53</v>
      </c>
      <c r="L39" s="56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25.639999999999997</v>
      </c>
      <c r="H42" s="19">
        <f t="shared" si="7"/>
        <v>30.970000000000002</v>
      </c>
      <c r="I42" s="19">
        <f t="shared" si="7"/>
        <v>105.03</v>
      </c>
      <c r="J42" s="19">
        <f t="shared" si="7"/>
        <v>752.59</v>
      </c>
      <c r="K42" s="25"/>
      <c r="L42" s="19">
        <f t="shared" si="7"/>
        <v>90</v>
      </c>
    </row>
    <row r="43" spans="1:12" ht="15.75" thickBot="1">
      <c r="A43" s="33">
        <f>A25</f>
        <v>1</v>
      </c>
      <c r="B43" s="33">
        <f>B25</f>
        <v>2</v>
      </c>
      <c r="C43" s="57" t="s">
        <v>4</v>
      </c>
      <c r="D43" s="62"/>
      <c r="E43" s="31"/>
      <c r="F43" s="32">
        <f>F32+F42</f>
        <v>770</v>
      </c>
      <c r="G43" s="32">
        <f t="shared" ref="G43:L43" si="8">G32+G42</f>
        <v>25.639999999999997</v>
      </c>
      <c r="H43" s="32">
        <f t="shared" si="8"/>
        <v>30.970000000000002</v>
      </c>
      <c r="I43" s="32">
        <f t="shared" si="8"/>
        <v>105.03</v>
      </c>
      <c r="J43" s="32">
        <f t="shared" si="8"/>
        <v>752.59</v>
      </c>
      <c r="K43" s="32"/>
      <c r="L43" s="32">
        <f t="shared" si="8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62</v>
      </c>
      <c r="F52" s="51">
        <v>60</v>
      </c>
      <c r="G52" s="51">
        <v>1.03</v>
      </c>
      <c r="H52" s="51">
        <v>3</v>
      </c>
      <c r="I52" s="51">
        <v>5.08</v>
      </c>
      <c r="J52" s="51">
        <v>51.42</v>
      </c>
      <c r="K52" s="51" t="s">
        <v>66</v>
      </c>
      <c r="L52" s="56">
        <v>11</v>
      </c>
    </row>
    <row r="53" spans="1:12" ht="15">
      <c r="A53" s="23"/>
      <c r="B53" s="15"/>
      <c r="C53" s="11"/>
      <c r="D53" s="7" t="s">
        <v>27</v>
      </c>
      <c r="E53" s="50" t="s">
        <v>63</v>
      </c>
      <c r="F53" s="51">
        <v>200</v>
      </c>
      <c r="G53" s="51">
        <v>1.68</v>
      </c>
      <c r="H53" s="51">
        <v>4.0999999999999996</v>
      </c>
      <c r="I53" s="51">
        <v>13.28</v>
      </c>
      <c r="J53" s="51">
        <v>96.6</v>
      </c>
      <c r="K53" s="51">
        <v>102</v>
      </c>
      <c r="L53" s="56">
        <v>18</v>
      </c>
    </row>
    <row r="54" spans="1:12" ht="15">
      <c r="A54" s="23"/>
      <c r="B54" s="15"/>
      <c r="C54" s="11"/>
      <c r="D54" s="7" t="s">
        <v>28</v>
      </c>
      <c r="E54" s="50" t="s">
        <v>64</v>
      </c>
      <c r="F54" s="51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56">
        <v>38.700000000000003</v>
      </c>
    </row>
    <row r="55" spans="1:12" ht="15">
      <c r="A55" s="23"/>
      <c r="B55" s="15"/>
      <c r="C55" s="11"/>
      <c r="D55" s="7" t="s">
        <v>29</v>
      </c>
      <c r="E55" s="50" t="s">
        <v>65</v>
      </c>
      <c r="F55" s="51">
        <v>150</v>
      </c>
      <c r="G55" s="51">
        <v>3.06</v>
      </c>
      <c r="H55" s="51">
        <v>4.8</v>
      </c>
      <c r="I55" s="51">
        <v>20.440000000000001</v>
      </c>
      <c r="J55" s="51">
        <v>138</v>
      </c>
      <c r="K55" s="51">
        <v>251</v>
      </c>
      <c r="L55" s="56">
        <v>14</v>
      </c>
    </row>
    <row r="56" spans="1:12" ht="15">
      <c r="A56" s="23"/>
      <c r="B56" s="15"/>
      <c r="C56" s="11"/>
      <c r="D56" s="7" t="s">
        <v>30</v>
      </c>
      <c r="E56" s="50" t="s">
        <v>48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52</v>
      </c>
      <c r="L56" s="56">
        <v>3</v>
      </c>
    </row>
    <row r="57" spans="1:12" ht="15">
      <c r="A57" s="23"/>
      <c r="B57" s="15"/>
      <c r="C57" s="11"/>
      <c r="D57" s="7" t="s">
        <v>31</v>
      </c>
      <c r="E57" s="50" t="s">
        <v>49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53</v>
      </c>
      <c r="L57" s="56">
        <v>2.8</v>
      </c>
    </row>
    <row r="58" spans="1:12" ht="15">
      <c r="A58" s="23"/>
      <c r="B58" s="15"/>
      <c r="C58" s="11"/>
      <c r="D58" s="7" t="s">
        <v>32</v>
      </c>
      <c r="E58" s="50" t="s">
        <v>50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53</v>
      </c>
      <c r="L58" s="56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23.63</v>
      </c>
      <c r="H61" s="19">
        <f t="shared" si="10"/>
        <v>24.43</v>
      </c>
      <c r="I61" s="19">
        <f t="shared" si="10"/>
        <v>112.39000000000001</v>
      </c>
      <c r="J61" s="19">
        <f t="shared" si="10"/>
        <v>723.15</v>
      </c>
      <c r="K61" s="25"/>
      <c r="L61" s="19">
        <f t="shared" si="10"/>
        <v>90</v>
      </c>
    </row>
    <row r="62" spans="1:12" ht="15.75" thickBot="1">
      <c r="A62" s="29">
        <f>A44</f>
        <v>1</v>
      </c>
      <c r="B62" s="30">
        <f>B44</f>
        <v>3</v>
      </c>
      <c r="C62" s="57" t="s">
        <v>4</v>
      </c>
      <c r="D62" s="62"/>
      <c r="E62" s="31"/>
      <c r="F62" s="32">
        <f>F51+F61</f>
        <v>760</v>
      </c>
      <c r="G62" s="32">
        <f t="shared" ref="G62:L62" si="11">G51+G61</f>
        <v>23.63</v>
      </c>
      <c r="H62" s="32">
        <f t="shared" si="11"/>
        <v>24.43</v>
      </c>
      <c r="I62" s="32">
        <f t="shared" si="11"/>
        <v>112.39000000000001</v>
      </c>
      <c r="J62" s="32">
        <f t="shared" si="11"/>
        <v>723.15</v>
      </c>
      <c r="K62" s="32"/>
      <c r="L62" s="32">
        <f t="shared" si="11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67</v>
      </c>
      <c r="F71" s="51">
        <v>60</v>
      </c>
      <c r="G71" s="51">
        <v>0.84</v>
      </c>
      <c r="H71" s="51">
        <v>2.34</v>
      </c>
      <c r="I71" s="51">
        <v>5.46</v>
      </c>
      <c r="J71" s="51">
        <v>46.32</v>
      </c>
      <c r="K71" s="52">
        <v>25</v>
      </c>
      <c r="L71" s="56">
        <v>7.7</v>
      </c>
    </row>
    <row r="72" spans="1:12" ht="15">
      <c r="A72" s="23"/>
      <c r="B72" s="15"/>
      <c r="C72" s="11"/>
      <c r="D72" s="7" t="s">
        <v>27</v>
      </c>
      <c r="E72" s="50" t="s">
        <v>68</v>
      </c>
      <c r="F72" s="51">
        <v>200</v>
      </c>
      <c r="G72" s="51">
        <v>2.68</v>
      </c>
      <c r="H72" s="51">
        <v>2.68</v>
      </c>
      <c r="I72" s="51">
        <v>29.7</v>
      </c>
      <c r="J72" s="51">
        <v>99.8</v>
      </c>
      <c r="K72" s="52">
        <v>65</v>
      </c>
      <c r="L72" s="56">
        <v>18</v>
      </c>
    </row>
    <row r="73" spans="1:12" ht="15">
      <c r="A73" s="23"/>
      <c r="B73" s="15"/>
      <c r="C73" s="11"/>
      <c r="D73" s="7" t="s">
        <v>28</v>
      </c>
      <c r="E73" s="50" t="s">
        <v>69</v>
      </c>
      <c r="F73" s="51">
        <v>90</v>
      </c>
      <c r="G73" s="51">
        <v>10.1</v>
      </c>
      <c r="H73" s="51">
        <v>18.399999999999999</v>
      </c>
      <c r="I73" s="51">
        <v>3.3</v>
      </c>
      <c r="J73" s="51">
        <v>227.4</v>
      </c>
      <c r="K73" s="51">
        <v>75</v>
      </c>
      <c r="L73" s="56">
        <v>46</v>
      </c>
    </row>
    <row r="74" spans="1:12" ht="15">
      <c r="A74" s="23"/>
      <c r="B74" s="15"/>
      <c r="C74" s="11"/>
      <c r="D74" s="7" t="s">
        <v>29</v>
      </c>
      <c r="E74" s="50" t="s">
        <v>70</v>
      </c>
      <c r="F74" s="51">
        <v>150</v>
      </c>
      <c r="G74" s="51">
        <v>5.4</v>
      </c>
      <c r="H74" s="51">
        <v>3.33</v>
      </c>
      <c r="I74" s="51">
        <v>25.65</v>
      </c>
      <c r="J74" s="51">
        <v>148.05000000000001</v>
      </c>
      <c r="K74" s="51">
        <v>789</v>
      </c>
      <c r="L74" s="56">
        <v>10</v>
      </c>
    </row>
    <row r="75" spans="1:12" ht="15">
      <c r="A75" s="23"/>
      <c r="B75" s="15"/>
      <c r="C75" s="11"/>
      <c r="D75" s="7" t="s">
        <v>30</v>
      </c>
      <c r="E75" s="50" t="s">
        <v>48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2">
        <v>300</v>
      </c>
      <c r="L75" s="56">
        <v>3</v>
      </c>
    </row>
    <row r="76" spans="1:12" ht="15">
      <c r="A76" s="23"/>
      <c r="B76" s="15"/>
      <c r="C76" s="11"/>
      <c r="D76" s="7" t="s">
        <v>31</v>
      </c>
      <c r="E76" s="50" t="s">
        <v>49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53</v>
      </c>
      <c r="L76" s="56">
        <v>2.8</v>
      </c>
    </row>
    <row r="77" spans="1:12" ht="15">
      <c r="A77" s="23"/>
      <c r="B77" s="15"/>
      <c r="C77" s="11"/>
      <c r="D77" s="7" t="s">
        <v>32</v>
      </c>
      <c r="E77" s="50" t="s">
        <v>50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53</v>
      </c>
      <c r="L77" s="56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23.18</v>
      </c>
      <c r="H80" s="19">
        <f t="shared" si="13"/>
        <v>26.99</v>
      </c>
      <c r="I80" s="19">
        <f t="shared" si="13"/>
        <v>107.69</v>
      </c>
      <c r="J80" s="19">
        <f t="shared" si="13"/>
        <v>717.78999999999985</v>
      </c>
      <c r="K80" s="25"/>
      <c r="L80" s="19">
        <f t="shared" si="13"/>
        <v>90</v>
      </c>
    </row>
    <row r="81" spans="1:12" ht="15.75" thickBot="1">
      <c r="A81" s="29">
        <f>A63</f>
        <v>1</v>
      </c>
      <c r="B81" s="30">
        <f>B63</f>
        <v>4</v>
      </c>
      <c r="C81" s="57" t="s">
        <v>4</v>
      </c>
      <c r="D81" s="62"/>
      <c r="E81" s="31"/>
      <c r="F81" s="32">
        <f>F70+F80</f>
        <v>760</v>
      </c>
      <c r="G81" s="32">
        <f t="shared" ref="G81:L81" si="14">G70+G80</f>
        <v>23.18</v>
      </c>
      <c r="H81" s="32">
        <f t="shared" si="14"/>
        <v>26.99</v>
      </c>
      <c r="I81" s="32">
        <f t="shared" si="14"/>
        <v>107.69</v>
      </c>
      <c r="J81" s="32">
        <f t="shared" si="14"/>
        <v>717.78999999999985</v>
      </c>
      <c r="K81" s="32"/>
      <c r="L81" s="32">
        <f t="shared" si="14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71</v>
      </c>
      <c r="F90" s="51">
        <v>60</v>
      </c>
      <c r="G90" s="51">
        <v>0.71</v>
      </c>
      <c r="H90" s="51">
        <v>4.25</v>
      </c>
      <c r="I90" s="51">
        <v>5.56</v>
      </c>
      <c r="J90" s="51">
        <v>64.08</v>
      </c>
      <c r="K90" s="53">
        <v>1017</v>
      </c>
      <c r="L90" s="56">
        <v>5.5</v>
      </c>
    </row>
    <row r="91" spans="1:12" ht="15">
      <c r="A91" s="23"/>
      <c r="B91" s="15"/>
      <c r="C91" s="11"/>
      <c r="D91" s="7" t="s">
        <v>27</v>
      </c>
      <c r="E91" s="50" t="s">
        <v>72</v>
      </c>
      <c r="F91" s="51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56">
        <v>18</v>
      </c>
    </row>
    <row r="92" spans="1:12" ht="15">
      <c r="A92" s="23"/>
      <c r="B92" s="15"/>
      <c r="C92" s="11"/>
      <c r="D92" s="7" t="s">
        <v>28</v>
      </c>
      <c r="E92" s="50" t="s">
        <v>74</v>
      </c>
      <c r="F92" s="51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56">
        <v>53.7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56"/>
    </row>
    <row r="94" spans="1:12" ht="15">
      <c r="A94" s="23"/>
      <c r="B94" s="15"/>
      <c r="C94" s="11"/>
      <c r="D94" s="7" t="s">
        <v>30</v>
      </c>
      <c r="E94" s="50" t="s">
        <v>73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56">
        <v>7.5</v>
      </c>
    </row>
    <row r="95" spans="1:12" ht="15">
      <c r="A95" s="23"/>
      <c r="B95" s="15"/>
      <c r="C95" s="11"/>
      <c r="D95" s="7" t="s">
        <v>31</v>
      </c>
      <c r="E95" s="50" t="s">
        <v>49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53</v>
      </c>
      <c r="L95" s="56">
        <v>2.8</v>
      </c>
    </row>
    <row r="96" spans="1:12" ht="15">
      <c r="A96" s="23"/>
      <c r="B96" s="15"/>
      <c r="C96" s="11"/>
      <c r="D96" s="7" t="s">
        <v>32</v>
      </c>
      <c r="E96" s="50" t="s">
        <v>50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53</v>
      </c>
      <c r="L96" s="56">
        <v>2.5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27.59</v>
      </c>
      <c r="H99" s="19">
        <f t="shared" si="16"/>
        <v>26.049999999999997</v>
      </c>
      <c r="I99" s="19">
        <f t="shared" si="16"/>
        <v>117.45000000000002</v>
      </c>
      <c r="J99" s="19">
        <f t="shared" si="16"/>
        <v>795.2399999999999</v>
      </c>
      <c r="K99" s="25"/>
      <c r="L99" s="19">
        <f t="shared" si="16"/>
        <v>90</v>
      </c>
    </row>
    <row r="100" spans="1:12" ht="13.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770</v>
      </c>
      <c r="G100" s="32">
        <f t="shared" ref="G100:L100" si="17">G89+G99</f>
        <v>27.59</v>
      </c>
      <c r="H100" s="32">
        <f t="shared" si="17"/>
        <v>26.049999999999997</v>
      </c>
      <c r="I100" s="32">
        <f t="shared" si="17"/>
        <v>117.45000000000002</v>
      </c>
      <c r="J100" s="32">
        <f t="shared" si="17"/>
        <v>795.2399999999999</v>
      </c>
      <c r="K100" s="32"/>
      <c r="L100" s="32">
        <f t="shared" si="17"/>
        <v>90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54</v>
      </c>
      <c r="F109" s="51">
        <v>60</v>
      </c>
      <c r="G109" s="51">
        <v>0.87</v>
      </c>
      <c r="H109" s="51">
        <v>5.0599999999999996</v>
      </c>
      <c r="I109" s="51">
        <v>5.22</v>
      </c>
      <c r="J109" s="51">
        <v>69</v>
      </c>
      <c r="K109" s="51" t="s">
        <v>60</v>
      </c>
      <c r="L109" s="56">
        <v>5.5</v>
      </c>
    </row>
    <row r="110" spans="1:12" ht="15">
      <c r="A110" s="23"/>
      <c r="B110" s="15"/>
      <c r="C110" s="11"/>
      <c r="D110" s="7" t="s">
        <v>27</v>
      </c>
      <c r="E110" s="50" t="s">
        <v>75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 t="s">
        <v>77</v>
      </c>
      <c r="L110" s="56">
        <v>18</v>
      </c>
    </row>
    <row r="111" spans="1:12" ht="15">
      <c r="A111" s="23"/>
      <c r="B111" s="15"/>
      <c r="C111" s="11"/>
      <c r="D111" s="7" t="s">
        <v>28</v>
      </c>
      <c r="E111" s="50" t="s">
        <v>76</v>
      </c>
      <c r="F111" s="51">
        <v>90</v>
      </c>
      <c r="G111" s="51">
        <v>11.8</v>
      </c>
      <c r="H111" s="51">
        <v>15.65</v>
      </c>
      <c r="I111" s="51">
        <v>12.6</v>
      </c>
      <c r="J111" s="51">
        <v>198.6</v>
      </c>
      <c r="K111" s="51">
        <v>191</v>
      </c>
      <c r="L111" s="56">
        <v>48.2</v>
      </c>
    </row>
    <row r="112" spans="1:12" ht="15">
      <c r="A112" s="23"/>
      <c r="B112" s="15"/>
      <c r="C112" s="11"/>
      <c r="D112" s="7" t="s">
        <v>29</v>
      </c>
      <c r="E112" s="50" t="s">
        <v>46</v>
      </c>
      <c r="F112" s="51">
        <v>150</v>
      </c>
      <c r="G112" s="51">
        <v>5.25</v>
      </c>
      <c r="H112" s="51">
        <v>6.15</v>
      </c>
      <c r="I112" s="51">
        <v>35.25</v>
      </c>
      <c r="J112" s="51">
        <v>220.5</v>
      </c>
      <c r="K112" s="51">
        <v>97</v>
      </c>
      <c r="L112" s="56">
        <v>10</v>
      </c>
    </row>
    <row r="113" spans="1:12" ht="15">
      <c r="A113" s="23"/>
      <c r="B113" s="15"/>
      <c r="C113" s="11"/>
      <c r="D113" s="7" t="s">
        <v>30</v>
      </c>
      <c r="E113" s="50" t="s">
        <v>48</v>
      </c>
      <c r="F113" s="51">
        <v>200</v>
      </c>
      <c r="G113" s="51">
        <v>0.2</v>
      </c>
      <c r="H113" s="51"/>
      <c r="I113" s="51">
        <v>14</v>
      </c>
      <c r="J113" s="51">
        <v>56</v>
      </c>
      <c r="K113" s="51" t="s">
        <v>52</v>
      </c>
      <c r="L113" s="56">
        <v>3</v>
      </c>
    </row>
    <row r="114" spans="1:12" ht="15">
      <c r="A114" s="23"/>
      <c r="B114" s="15"/>
      <c r="C114" s="11"/>
      <c r="D114" s="7" t="s">
        <v>31</v>
      </c>
      <c r="E114" s="50" t="s">
        <v>49</v>
      </c>
      <c r="F114" s="51">
        <v>30</v>
      </c>
      <c r="G114" s="51">
        <v>2.2799999999999998</v>
      </c>
      <c r="H114" s="51">
        <v>0.24</v>
      </c>
      <c r="I114" s="51">
        <v>14.76</v>
      </c>
      <c r="J114" s="51">
        <v>70.319999999999993</v>
      </c>
      <c r="K114" s="51" t="s">
        <v>53</v>
      </c>
      <c r="L114" s="56">
        <v>2.8</v>
      </c>
    </row>
    <row r="115" spans="1:12" ht="15">
      <c r="A115" s="23"/>
      <c r="B115" s="15"/>
      <c r="C115" s="11"/>
      <c r="D115" s="7" t="s">
        <v>32</v>
      </c>
      <c r="E115" s="50" t="s">
        <v>50</v>
      </c>
      <c r="F115" s="51">
        <v>30</v>
      </c>
      <c r="G115" s="51">
        <v>1.68</v>
      </c>
      <c r="H115" s="51"/>
      <c r="I115" s="51">
        <v>14.82</v>
      </c>
      <c r="J115" s="51">
        <v>69.900000000000006</v>
      </c>
      <c r="K115" s="51" t="s">
        <v>53</v>
      </c>
      <c r="L115" s="56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26.28</v>
      </c>
      <c r="H118" s="19">
        <f t="shared" si="20"/>
        <v>29.499999999999996</v>
      </c>
      <c r="I118" s="19">
        <f t="shared" si="20"/>
        <v>108.05000000000001</v>
      </c>
      <c r="J118" s="19">
        <f t="shared" si="20"/>
        <v>768.32</v>
      </c>
      <c r="K118" s="25"/>
      <c r="L118" s="19">
        <f t="shared" ref="L118" si="21">SUM(L109:L117)</f>
        <v>90</v>
      </c>
    </row>
    <row r="119" spans="1:12" ht="13.5" customHeight="1" thickBot="1">
      <c r="A119" s="29">
        <f>A101</f>
        <v>1</v>
      </c>
      <c r="B119" s="30">
        <f>B101</f>
        <v>6</v>
      </c>
      <c r="C119" s="57" t="s">
        <v>4</v>
      </c>
      <c r="D119" s="58"/>
      <c r="E119" s="31"/>
      <c r="F119" s="32">
        <f>F108+F118</f>
        <v>760</v>
      </c>
      <c r="G119" s="32">
        <f t="shared" ref="G119:J119" si="22">G108+G118</f>
        <v>26.28</v>
      </c>
      <c r="H119" s="32">
        <f t="shared" si="22"/>
        <v>29.499999999999996</v>
      </c>
      <c r="I119" s="32">
        <f t="shared" si="22"/>
        <v>108.05000000000001</v>
      </c>
      <c r="J119" s="32">
        <f t="shared" si="22"/>
        <v>768.32</v>
      </c>
      <c r="K119" s="32"/>
      <c r="L119" s="32">
        <f t="shared" ref="L119" si="23">L108+L118</f>
        <v>90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78</v>
      </c>
      <c r="F128" s="51">
        <v>60</v>
      </c>
      <c r="G128" s="51">
        <v>0.48</v>
      </c>
      <c r="H128" s="51">
        <v>0.06</v>
      </c>
      <c r="I128" s="51">
        <v>1.02</v>
      </c>
      <c r="J128" s="51">
        <v>7.8</v>
      </c>
      <c r="K128" s="53">
        <v>1037</v>
      </c>
      <c r="L128" s="56">
        <v>10</v>
      </c>
    </row>
    <row r="129" spans="1:12" ht="15">
      <c r="A129" s="23"/>
      <c r="B129" s="15"/>
      <c r="C129" s="11"/>
      <c r="D129" s="7" t="s">
        <v>27</v>
      </c>
      <c r="E129" s="50" t="s">
        <v>79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56">
        <v>18</v>
      </c>
    </row>
    <row r="130" spans="1:12" ht="15">
      <c r="A130" s="23"/>
      <c r="B130" s="15"/>
      <c r="C130" s="11"/>
      <c r="D130" s="7" t="s">
        <v>28</v>
      </c>
      <c r="E130" s="50" t="s">
        <v>80</v>
      </c>
      <c r="F130" s="51">
        <v>90</v>
      </c>
      <c r="G130" s="51">
        <v>10.07</v>
      </c>
      <c r="H130" s="51">
        <v>19.059999999999999</v>
      </c>
      <c r="I130" s="51">
        <v>11.99</v>
      </c>
      <c r="J130" s="51">
        <v>248.22</v>
      </c>
      <c r="K130" s="51">
        <v>7041</v>
      </c>
      <c r="L130" s="56">
        <v>47.2</v>
      </c>
    </row>
    <row r="131" spans="1:12" ht="15">
      <c r="A131" s="23"/>
      <c r="B131" s="15"/>
      <c r="C131" s="11"/>
      <c r="D131" s="7" t="s">
        <v>29</v>
      </c>
      <c r="E131" s="50" t="s">
        <v>81</v>
      </c>
      <c r="F131" s="51">
        <v>150</v>
      </c>
      <c r="G131" s="51">
        <v>5.59</v>
      </c>
      <c r="H131" s="51">
        <v>6.51</v>
      </c>
      <c r="I131" s="51">
        <v>25.2</v>
      </c>
      <c r="J131" s="51">
        <v>167.61</v>
      </c>
      <c r="K131" s="53">
        <v>284</v>
      </c>
      <c r="L131" s="56">
        <v>6.5</v>
      </c>
    </row>
    <row r="132" spans="1:12" ht="15">
      <c r="A132" s="23"/>
      <c r="B132" s="15"/>
      <c r="C132" s="11"/>
      <c r="D132" s="7" t="s">
        <v>30</v>
      </c>
      <c r="E132" s="50" t="s">
        <v>48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56">
        <v>3</v>
      </c>
    </row>
    <row r="133" spans="1:12" ht="15">
      <c r="A133" s="23"/>
      <c r="B133" s="15"/>
      <c r="C133" s="11"/>
      <c r="D133" s="7" t="s">
        <v>31</v>
      </c>
      <c r="E133" s="50" t="s">
        <v>49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53</v>
      </c>
      <c r="L133" s="56">
        <v>2.8</v>
      </c>
    </row>
    <row r="134" spans="1:12" ht="15">
      <c r="A134" s="23"/>
      <c r="B134" s="15"/>
      <c r="C134" s="11"/>
      <c r="D134" s="7" t="s">
        <v>32</v>
      </c>
      <c r="E134" s="50" t="s">
        <v>50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53</v>
      </c>
      <c r="L134" s="56">
        <v>2.5</v>
      </c>
    </row>
    <row r="135" spans="1:12" ht="15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22.900000000000002</v>
      </c>
      <c r="H137" s="19">
        <f t="shared" si="26"/>
        <v>27.869999999999994</v>
      </c>
      <c r="I137" s="19">
        <f t="shared" si="26"/>
        <v>102.55000000000001</v>
      </c>
      <c r="J137" s="19">
        <f t="shared" si="26"/>
        <v>715.85</v>
      </c>
      <c r="K137" s="25"/>
      <c r="L137" s="19">
        <f t="shared" ref="L137" si="27">SUM(L128:L136)</f>
        <v>90</v>
      </c>
    </row>
    <row r="138" spans="1:12" ht="13.5" customHeight="1" thickBot="1">
      <c r="A138" s="29">
        <f>A120</f>
        <v>2</v>
      </c>
      <c r="B138" s="30">
        <f>B120</f>
        <v>1</v>
      </c>
      <c r="C138" s="63" t="s">
        <v>4</v>
      </c>
      <c r="D138" s="64"/>
      <c r="E138" s="31"/>
      <c r="F138" s="32">
        <f>F127+F137</f>
        <v>760</v>
      </c>
      <c r="G138" s="32">
        <f t="shared" ref="G138:L138" si="28">G127+G137</f>
        <v>22.900000000000002</v>
      </c>
      <c r="H138" s="32">
        <f t="shared" si="28"/>
        <v>27.869999999999994</v>
      </c>
      <c r="I138" s="32">
        <f t="shared" si="28"/>
        <v>102.55000000000001</v>
      </c>
      <c r="J138" s="32">
        <f t="shared" si="28"/>
        <v>715.85</v>
      </c>
      <c r="K138" s="32"/>
      <c r="L138" s="32">
        <f t="shared" si="28"/>
        <v>90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90</v>
      </c>
      <c r="F147" s="51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56">
        <v>6.5</v>
      </c>
    </row>
    <row r="148" spans="1:12" ht="15">
      <c r="A148" s="14"/>
      <c r="B148" s="15"/>
      <c r="C148" s="11"/>
      <c r="D148" s="7" t="s">
        <v>27</v>
      </c>
      <c r="E148" s="50" t="s">
        <v>91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56">
        <v>18</v>
      </c>
    </row>
    <row r="149" spans="1:12" ht="15">
      <c r="A149" s="14"/>
      <c r="B149" s="15"/>
      <c r="C149" s="11"/>
      <c r="D149" s="7" t="s">
        <v>28</v>
      </c>
      <c r="E149" s="50" t="s">
        <v>92</v>
      </c>
      <c r="F149" s="51">
        <v>100</v>
      </c>
      <c r="G149" s="51">
        <v>5.82</v>
      </c>
      <c r="H149" s="51">
        <v>11.54</v>
      </c>
      <c r="I149" s="51">
        <v>42.83</v>
      </c>
      <c r="J149" s="51">
        <v>172.57</v>
      </c>
      <c r="K149" s="51">
        <v>81</v>
      </c>
      <c r="L149" s="56">
        <v>47.2</v>
      </c>
    </row>
    <row r="150" spans="1:12" ht="15">
      <c r="A150" s="14"/>
      <c r="B150" s="15"/>
      <c r="C150" s="11"/>
      <c r="D150" s="7" t="s">
        <v>29</v>
      </c>
      <c r="E150" s="50" t="s">
        <v>46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56">
        <v>10</v>
      </c>
    </row>
    <row r="151" spans="1:12" ht="15">
      <c r="A151" s="14"/>
      <c r="B151" s="15"/>
      <c r="C151" s="11"/>
      <c r="D151" s="7" t="s">
        <v>30</v>
      </c>
      <c r="E151" s="50" t="s">
        <v>48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56">
        <v>3</v>
      </c>
    </row>
    <row r="152" spans="1:12" ht="15">
      <c r="A152" s="14"/>
      <c r="B152" s="15"/>
      <c r="C152" s="11"/>
      <c r="D152" s="7" t="s">
        <v>31</v>
      </c>
      <c r="E152" s="50" t="s">
        <v>49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53</v>
      </c>
      <c r="L152" s="56">
        <v>2.8</v>
      </c>
    </row>
    <row r="153" spans="1:12" ht="15">
      <c r="A153" s="14"/>
      <c r="B153" s="15"/>
      <c r="C153" s="11"/>
      <c r="D153" s="7" t="s">
        <v>32</v>
      </c>
      <c r="E153" s="50" t="s">
        <v>50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53</v>
      </c>
      <c r="L153" s="56">
        <v>2.5</v>
      </c>
    </row>
    <row r="154" spans="1:12" ht="15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1">SUM(G147:G155)</f>
        <v>26.71</v>
      </c>
      <c r="H156" s="19">
        <f t="shared" si="31"/>
        <v>23.709999999999997</v>
      </c>
      <c r="I156" s="19">
        <f t="shared" si="31"/>
        <v>135.56</v>
      </c>
      <c r="J156" s="19">
        <f t="shared" si="31"/>
        <v>743.29999999999984</v>
      </c>
      <c r="K156" s="25"/>
      <c r="L156" s="19">
        <f t="shared" ref="L156" si="32">SUM(L147:L155)</f>
        <v>90</v>
      </c>
    </row>
    <row r="157" spans="1:12" ht="15.75" customHeight="1" thickBot="1">
      <c r="A157" s="33">
        <f>A139</f>
        <v>2</v>
      </c>
      <c r="B157" s="33">
        <f>B139</f>
        <v>2</v>
      </c>
      <c r="C157" s="63" t="s">
        <v>4</v>
      </c>
      <c r="D157" s="64"/>
      <c r="E157" s="31"/>
      <c r="F157" s="32">
        <f>F146+F156</f>
        <v>770</v>
      </c>
      <c r="G157" s="32">
        <f t="shared" ref="G157:L157" si="33">G146+G156</f>
        <v>26.71</v>
      </c>
      <c r="H157" s="32">
        <f t="shared" si="33"/>
        <v>23.709999999999997</v>
      </c>
      <c r="I157" s="32">
        <f t="shared" si="33"/>
        <v>135.56</v>
      </c>
      <c r="J157" s="32">
        <f t="shared" si="33"/>
        <v>743.29999999999984</v>
      </c>
      <c r="K157" s="32"/>
      <c r="L157" s="32">
        <f t="shared" si="33"/>
        <v>90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82</v>
      </c>
      <c r="F166" s="51">
        <v>60</v>
      </c>
      <c r="G166" s="51">
        <v>0.94</v>
      </c>
      <c r="H166" s="51">
        <v>6.11</v>
      </c>
      <c r="I166" s="51">
        <v>4.0199999999999996</v>
      </c>
      <c r="J166" s="51">
        <v>77.52</v>
      </c>
      <c r="K166" s="53">
        <v>1039</v>
      </c>
      <c r="L166" s="55">
        <v>8</v>
      </c>
    </row>
    <row r="167" spans="1:12" ht="15">
      <c r="A167" s="23"/>
      <c r="B167" s="15"/>
      <c r="C167" s="11"/>
      <c r="D167" s="7" t="s">
        <v>27</v>
      </c>
      <c r="E167" s="50" t="s">
        <v>83</v>
      </c>
      <c r="F167" s="51">
        <v>200</v>
      </c>
      <c r="G167" s="51">
        <v>4.96</v>
      </c>
      <c r="H167" s="51">
        <v>4.08</v>
      </c>
      <c r="I167" s="51">
        <v>17.84</v>
      </c>
      <c r="J167" s="51">
        <v>103.6</v>
      </c>
      <c r="K167" s="51">
        <v>47</v>
      </c>
      <c r="L167" s="55">
        <v>18</v>
      </c>
    </row>
    <row r="168" spans="1:12" ht="15">
      <c r="A168" s="23"/>
      <c r="B168" s="15"/>
      <c r="C168" s="11"/>
      <c r="D168" s="7" t="s">
        <v>28</v>
      </c>
      <c r="E168" s="50" t="s">
        <v>64</v>
      </c>
      <c r="F168" s="51">
        <v>90</v>
      </c>
      <c r="G168" s="51">
        <v>13.7</v>
      </c>
      <c r="H168" s="51">
        <v>12.29</v>
      </c>
      <c r="I168" s="51">
        <v>30.01</v>
      </c>
      <c r="J168" s="51">
        <v>240.91</v>
      </c>
      <c r="K168" s="51">
        <v>528</v>
      </c>
      <c r="L168" s="55">
        <v>39.200000000000003</v>
      </c>
    </row>
    <row r="169" spans="1:12" ht="15">
      <c r="A169" s="23"/>
      <c r="B169" s="15"/>
      <c r="C169" s="11"/>
      <c r="D169" s="7" t="s">
        <v>29</v>
      </c>
      <c r="E169" s="50" t="s">
        <v>84</v>
      </c>
      <c r="F169" s="51">
        <v>150</v>
      </c>
      <c r="G169" s="51">
        <v>3.64</v>
      </c>
      <c r="H169" s="51">
        <v>4.3099999999999996</v>
      </c>
      <c r="I169" s="51">
        <v>36.71</v>
      </c>
      <c r="J169" s="51">
        <v>199.5</v>
      </c>
      <c r="K169" s="51">
        <v>94</v>
      </c>
      <c r="L169" s="55">
        <v>16.5</v>
      </c>
    </row>
    <row r="170" spans="1:12" ht="15">
      <c r="A170" s="23"/>
      <c r="B170" s="15"/>
      <c r="C170" s="11"/>
      <c r="D170" s="7" t="s">
        <v>30</v>
      </c>
      <c r="E170" s="50" t="s">
        <v>48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55">
        <v>3</v>
      </c>
    </row>
    <row r="171" spans="1:12" ht="15">
      <c r="A171" s="23"/>
      <c r="B171" s="15"/>
      <c r="C171" s="11"/>
      <c r="D171" s="7" t="s">
        <v>31</v>
      </c>
      <c r="E171" s="50" t="s">
        <v>49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53</v>
      </c>
      <c r="L171" s="55">
        <v>2.8</v>
      </c>
    </row>
    <row r="172" spans="1:12" ht="15">
      <c r="A172" s="23"/>
      <c r="B172" s="15"/>
      <c r="C172" s="11"/>
      <c r="D172" s="7" t="s">
        <v>32</v>
      </c>
      <c r="E172" s="50" t="s">
        <v>50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53</v>
      </c>
      <c r="L172" s="55">
        <v>2.5</v>
      </c>
    </row>
    <row r="173" spans="1:12" ht="1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27.400000000000002</v>
      </c>
      <c r="H175" s="19">
        <f t="shared" si="36"/>
        <v>27.029999999999998</v>
      </c>
      <c r="I175" s="19">
        <f t="shared" si="36"/>
        <v>132.16000000000003</v>
      </c>
      <c r="J175" s="19">
        <f t="shared" si="36"/>
        <v>817.74999999999989</v>
      </c>
      <c r="K175" s="25"/>
      <c r="L175" s="19">
        <f t="shared" ref="L175" si="37">SUM(L166:L174)</f>
        <v>90</v>
      </c>
    </row>
    <row r="176" spans="1:12" ht="15.75" customHeight="1" thickBot="1">
      <c r="A176" s="29">
        <f>A158</f>
        <v>2</v>
      </c>
      <c r="B176" s="30">
        <f>B158</f>
        <v>3</v>
      </c>
      <c r="C176" s="57" t="s">
        <v>4</v>
      </c>
      <c r="D176" s="58"/>
      <c r="E176" s="31"/>
      <c r="F176" s="32">
        <f>F165+F175</f>
        <v>760</v>
      </c>
      <c r="G176" s="32">
        <f t="shared" ref="G176:L176" si="38">G165+G175</f>
        <v>27.400000000000002</v>
      </c>
      <c r="H176" s="32">
        <f t="shared" si="38"/>
        <v>27.029999999999998</v>
      </c>
      <c r="I176" s="32">
        <f t="shared" si="38"/>
        <v>132.16000000000003</v>
      </c>
      <c r="J176" s="32">
        <f t="shared" si="38"/>
        <v>817.74999999999989</v>
      </c>
      <c r="K176" s="32"/>
      <c r="L176" s="32">
        <f t="shared" si="38"/>
        <v>90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85</v>
      </c>
      <c r="F185" s="51">
        <v>60</v>
      </c>
      <c r="G185" s="51">
        <v>1.1399999999999999</v>
      </c>
      <c r="H185" s="51">
        <v>8.58</v>
      </c>
      <c r="I185" s="51">
        <v>3.48</v>
      </c>
      <c r="J185" s="51">
        <v>95.4</v>
      </c>
      <c r="K185" s="53">
        <v>13023</v>
      </c>
      <c r="L185" s="56">
        <v>7.5</v>
      </c>
    </row>
    <row r="186" spans="1:12" ht="15">
      <c r="A186" s="23"/>
      <c r="B186" s="15"/>
      <c r="C186" s="11"/>
      <c r="D186" s="7" t="s">
        <v>27</v>
      </c>
      <c r="E186" s="50" t="s">
        <v>63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102</v>
      </c>
      <c r="L186" s="56">
        <v>18</v>
      </c>
    </row>
    <row r="187" spans="1:12" ht="15">
      <c r="A187" s="23"/>
      <c r="B187" s="15"/>
      <c r="C187" s="11"/>
      <c r="D187" s="7" t="s">
        <v>28</v>
      </c>
      <c r="E187" s="50" t="s">
        <v>86</v>
      </c>
      <c r="F187" s="51">
        <v>90</v>
      </c>
      <c r="G187" s="51">
        <v>9.57</v>
      </c>
      <c r="H187" s="51">
        <v>9.68</v>
      </c>
      <c r="I187" s="51">
        <v>16.809999999999999</v>
      </c>
      <c r="J187" s="51">
        <v>167.14</v>
      </c>
      <c r="K187" s="51">
        <v>34</v>
      </c>
      <c r="L187" s="56">
        <v>49.7</v>
      </c>
    </row>
    <row r="188" spans="1:12" ht="15">
      <c r="A188" s="23"/>
      <c r="B188" s="15"/>
      <c r="C188" s="11"/>
      <c r="D188" s="7" t="s">
        <v>29</v>
      </c>
      <c r="E188" s="50" t="s">
        <v>56</v>
      </c>
      <c r="F188" s="51">
        <v>150</v>
      </c>
      <c r="G188" s="51">
        <v>6.18</v>
      </c>
      <c r="H188" s="51">
        <v>4.24</v>
      </c>
      <c r="I188" s="51">
        <v>24.55</v>
      </c>
      <c r="J188" s="51">
        <v>152.97</v>
      </c>
      <c r="K188" s="51">
        <v>294</v>
      </c>
      <c r="L188" s="56">
        <v>6.5</v>
      </c>
    </row>
    <row r="189" spans="1:12" ht="15">
      <c r="A189" s="23"/>
      <c r="B189" s="15"/>
      <c r="C189" s="11"/>
      <c r="D189" s="7" t="s">
        <v>30</v>
      </c>
      <c r="E189" s="50" t="s">
        <v>48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56">
        <v>3</v>
      </c>
    </row>
    <row r="190" spans="1:12" ht="15">
      <c r="A190" s="23"/>
      <c r="B190" s="15"/>
      <c r="C190" s="11"/>
      <c r="D190" s="7" t="s">
        <v>31</v>
      </c>
      <c r="E190" s="50" t="s">
        <v>49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53</v>
      </c>
      <c r="L190" s="56">
        <v>2.8</v>
      </c>
    </row>
    <row r="191" spans="1:12" ht="15">
      <c r="A191" s="23"/>
      <c r="B191" s="15"/>
      <c r="C191" s="11"/>
      <c r="D191" s="7" t="s">
        <v>32</v>
      </c>
      <c r="E191" s="50" t="s">
        <v>50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53</v>
      </c>
      <c r="L191" s="56">
        <v>2.5</v>
      </c>
    </row>
    <row r="192" spans="1:12" ht="15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22.73</v>
      </c>
      <c r="H194" s="19">
        <f t="shared" si="41"/>
        <v>26.84</v>
      </c>
      <c r="I194" s="19">
        <f t="shared" si="41"/>
        <v>101.69999999999999</v>
      </c>
      <c r="J194" s="19">
        <f t="shared" si="41"/>
        <v>708.33</v>
      </c>
      <c r="K194" s="25"/>
      <c r="L194" s="19">
        <f t="shared" ref="L194" si="42">SUM(L185:L193)</f>
        <v>90</v>
      </c>
    </row>
    <row r="195" spans="1:12" ht="13.5" customHeight="1" thickBot="1">
      <c r="A195" s="29">
        <f>A177</f>
        <v>2</v>
      </c>
      <c r="B195" s="30">
        <f>B177</f>
        <v>4</v>
      </c>
      <c r="C195" s="57" t="s">
        <v>4</v>
      </c>
      <c r="D195" s="58"/>
      <c r="E195" s="31"/>
      <c r="F195" s="32">
        <f>F184+F194</f>
        <v>760</v>
      </c>
      <c r="G195" s="32">
        <f t="shared" ref="G195:L195" si="43">G184+G194</f>
        <v>22.73</v>
      </c>
      <c r="H195" s="32">
        <f t="shared" si="43"/>
        <v>26.84</v>
      </c>
      <c r="I195" s="32">
        <f t="shared" si="43"/>
        <v>101.69999999999999</v>
      </c>
      <c r="J195" s="32">
        <f t="shared" si="43"/>
        <v>708.33</v>
      </c>
      <c r="K195" s="32"/>
      <c r="L195" s="32">
        <f t="shared" si="43"/>
        <v>90</v>
      </c>
    </row>
    <row r="196" spans="1:12" ht="13.5" customHeight="1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62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56">
        <v>11</v>
      </c>
    </row>
    <row r="205" spans="1:12" ht="15">
      <c r="A205" s="23"/>
      <c r="B205" s="15"/>
      <c r="C205" s="11"/>
      <c r="D205" s="7" t="s">
        <v>27</v>
      </c>
      <c r="E205" s="50" t="s">
        <v>87</v>
      </c>
      <c r="F205" s="51">
        <v>200</v>
      </c>
      <c r="G205" s="51">
        <v>1.64</v>
      </c>
      <c r="H205" s="51">
        <v>2.57</v>
      </c>
      <c r="I205" s="51">
        <v>10.66</v>
      </c>
      <c r="J205" s="51">
        <v>72.06</v>
      </c>
      <c r="K205" s="51">
        <v>104</v>
      </c>
      <c r="L205" s="56">
        <v>18</v>
      </c>
    </row>
    <row r="206" spans="1:12" ht="15">
      <c r="A206" s="23"/>
      <c r="B206" s="15"/>
      <c r="C206" s="11"/>
      <c r="D206" s="7" t="s">
        <v>28</v>
      </c>
      <c r="E206" s="50" t="s">
        <v>88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3">
        <v>7010</v>
      </c>
      <c r="L206" s="56">
        <v>48.7</v>
      </c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56"/>
    </row>
    <row r="208" spans="1:12" ht="15">
      <c r="A208" s="23"/>
      <c r="B208" s="15"/>
      <c r="C208" s="11"/>
      <c r="D208" s="7" t="s">
        <v>30</v>
      </c>
      <c r="E208" s="50" t="s">
        <v>89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56">
        <v>7</v>
      </c>
    </row>
    <row r="209" spans="1:12" ht="15">
      <c r="A209" s="23"/>
      <c r="B209" s="15"/>
      <c r="C209" s="11"/>
      <c r="D209" s="7" t="s">
        <v>31</v>
      </c>
      <c r="E209" s="50" t="s">
        <v>49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53</v>
      </c>
      <c r="L209" s="56">
        <v>2.8</v>
      </c>
    </row>
    <row r="210" spans="1:12" ht="15">
      <c r="A210" s="23"/>
      <c r="B210" s="15"/>
      <c r="C210" s="11"/>
      <c r="D210" s="7" t="s">
        <v>32</v>
      </c>
      <c r="E210" s="50" t="s">
        <v>50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53</v>
      </c>
      <c r="L210" s="56">
        <v>2.5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56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32.21</v>
      </c>
      <c r="H213" s="19">
        <f t="shared" si="46"/>
        <v>32.33</v>
      </c>
      <c r="I213" s="19">
        <f t="shared" si="46"/>
        <v>117.37</v>
      </c>
      <c r="J213" s="19">
        <f t="shared" si="46"/>
        <v>715.13</v>
      </c>
      <c r="K213" s="25"/>
      <c r="L213" s="19">
        <f t="shared" ref="L213" si="47">SUM(L204:L212)</f>
        <v>90</v>
      </c>
    </row>
    <row r="214" spans="1:12" ht="13.5" thickBot="1">
      <c r="A214" s="29">
        <f>A196</f>
        <v>2</v>
      </c>
      <c r="B214" s="30">
        <f>B196</f>
        <v>5</v>
      </c>
      <c r="C214" s="57" t="s">
        <v>4</v>
      </c>
      <c r="D214" s="58"/>
      <c r="E214" s="31"/>
      <c r="F214" s="32">
        <f>F203+F213</f>
        <v>770</v>
      </c>
      <c r="G214" s="32">
        <f t="shared" ref="G214:J214" si="48">G203+G213</f>
        <v>32.21</v>
      </c>
      <c r="H214" s="32">
        <f t="shared" si="48"/>
        <v>32.33</v>
      </c>
      <c r="I214" s="32">
        <f t="shared" si="48"/>
        <v>117.37</v>
      </c>
      <c r="J214" s="32">
        <f t="shared" si="48"/>
        <v>715.13</v>
      </c>
      <c r="K214" s="32"/>
      <c r="L214" s="32">
        <f t="shared" ref="L214" si="49">L203+L213</f>
        <v>90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5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78</v>
      </c>
      <c r="F223" s="51">
        <v>60</v>
      </c>
      <c r="G223" s="51">
        <v>0.48</v>
      </c>
      <c r="H223" s="51">
        <v>0.06</v>
      </c>
      <c r="I223" s="51">
        <v>1.02</v>
      </c>
      <c r="J223" s="51">
        <v>7.8</v>
      </c>
      <c r="K223" s="51" t="s">
        <v>95</v>
      </c>
      <c r="L223" s="55">
        <v>10</v>
      </c>
    </row>
    <row r="224" spans="1:12" ht="15">
      <c r="A224" s="23"/>
      <c r="B224" s="15"/>
      <c r="C224" s="11"/>
      <c r="D224" s="7" t="s">
        <v>27</v>
      </c>
      <c r="E224" s="50" t="s">
        <v>79</v>
      </c>
      <c r="F224" s="51">
        <v>200</v>
      </c>
      <c r="G224" s="51">
        <v>2.3199999999999998</v>
      </c>
      <c r="H224" s="51">
        <v>2</v>
      </c>
      <c r="I224" s="51">
        <v>16.8</v>
      </c>
      <c r="J224" s="51">
        <v>96</v>
      </c>
      <c r="K224" s="51" t="s">
        <v>96</v>
      </c>
      <c r="L224" s="55">
        <v>18</v>
      </c>
    </row>
    <row r="225" spans="1:12" ht="15">
      <c r="A225" s="23"/>
      <c r="B225" s="15"/>
      <c r="C225" s="11"/>
      <c r="D225" s="7" t="s">
        <v>28</v>
      </c>
      <c r="E225" s="50" t="s">
        <v>93</v>
      </c>
      <c r="F225" s="51">
        <v>90</v>
      </c>
      <c r="G225" s="51">
        <v>14.12</v>
      </c>
      <c r="H225" s="51">
        <v>16.420000000000002</v>
      </c>
      <c r="I225" s="51">
        <v>11.29</v>
      </c>
      <c r="J225" s="51">
        <v>232.5</v>
      </c>
      <c r="K225" s="51">
        <v>454</v>
      </c>
      <c r="L225" s="55">
        <v>48.7</v>
      </c>
    </row>
    <row r="226" spans="1:12" ht="15">
      <c r="A226" s="23"/>
      <c r="B226" s="15"/>
      <c r="C226" s="11"/>
      <c r="D226" s="7" t="s">
        <v>29</v>
      </c>
      <c r="E226" s="50" t="s">
        <v>94</v>
      </c>
      <c r="F226" s="51">
        <v>150</v>
      </c>
      <c r="G226" s="51">
        <v>6.68</v>
      </c>
      <c r="H226" s="51">
        <v>5.33</v>
      </c>
      <c r="I226" s="51">
        <v>27.52</v>
      </c>
      <c r="J226" s="51">
        <v>174.5</v>
      </c>
      <c r="K226" s="51">
        <v>795</v>
      </c>
      <c r="L226" s="55">
        <v>5</v>
      </c>
    </row>
    <row r="227" spans="1:12" ht="15">
      <c r="A227" s="23"/>
      <c r="B227" s="15"/>
      <c r="C227" s="11"/>
      <c r="D227" s="7" t="s">
        <v>30</v>
      </c>
      <c r="E227" s="50" t="s">
        <v>48</v>
      </c>
      <c r="F227" s="51">
        <v>200</v>
      </c>
      <c r="G227" s="51">
        <v>0.2</v>
      </c>
      <c r="H227" s="51"/>
      <c r="I227" s="51">
        <v>14</v>
      </c>
      <c r="J227" s="51">
        <v>56</v>
      </c>
      <c r="K227" s="51" t="s">
        <v>52</v>
      </c>
      <c r="L227" s="55">
        <v>3</v>
      </c>
    </row>
    <row r="228" spans="1:12" ht="15">
      <c r="A228" s="23"/>
      <c r="B228" s="15"/>
      <c r="C228" s="11"/>
      <c r="D228" s="7" t="s">
        <v>31</v>
      </c>
      <c r="E228" s="50" t="s">
        <v>49</v>
      </c>
      <c r="F228" s="51">
        <v>30</v>
      </c>
      <c r="G228" s="51">
        <v>2.2799999999999998</v>
      </c>
      <c r="H228" s="51">
        <v>0.24</v>
      </c>
      <c r="I228" s="51">
        <v>14.76</v>
      </c>
      <c r="J228" s="51">
        <v>70.319999999999993</v>
      </c>
      <c r="K228" s="51" t="s">
        <v>53</v>
      </c>
      <c r="L228" s="55">
        <v>2.8</v>
      </c>
    </row>
    <row r="229" spans="1:12" ht="15">
      <c r="A229" s="23"/>
      <c r="B229" s="15"/>
      <c r="C229" s="11"/>
      <c r="D229" s="7" t="s">
        <v>32</v>
      </c>
      <c r="E229" s="50" t="s">
        <v>50</v>
      </c>
      <c r="F229" s="51">
        <v>30</v>
      </c>
      <c r="G229" s="51">
        <v>1.68</v>
      </c>
      <c r="H229" s="51"/>
      <c r="I229" s="51">
        <v>14.82</v>
      </c>
      <c r="J229" s="51">
        <v>69.900000000000006</v>
      </c>
      <c r="K229" s="51" t="s">
        <v>53</v>
      </c>
      <c r="L229" s="55">
        <v>2.5</v>
      </c>
    </row>
    <row r="230" spans="1:12" ht="15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27.759999999999998</v>
      </c>
      <c r="H232" s="19">
        <f t="shared" si="52"/>
        <v>24.05</v>
      </c>
      <c r="I232" s="19">
        <f t="shared" si="52"/>
        <v>100.21000000000001</v>
      </c>
      <c r="J232" s="19">
        <f t="shared" si="52"/>
        <v>707.01999999999987</v>
      </c>
      <c r="K232" s="25"/>
      <c r="L232" s="19">
        <f t="shared" ref="L232" si="53">SUM(L223:L231)</f>
        <v>90</v>
      </c>
    </row>
    <row r="233" spans="1:12" ht="13.5" thickBot="1">
      <c r="A233" s="29">
        <f>A215</f>
        <v>2</v>
      </c>
      <c r="B233" s="30">
        <f>B215</f>
        <v>6</v>
      </c>
      <c r="C233" s="57" t="s">
        <v>4</v>
      </c>
      <c r="D233" s="58"/>
      <c r="E233" s="31"/>
      <c r="F233" s="32">
        <f>F222+F232</f>
        <v>760</v>
      </c>
      <c r="G233" s="32">
        <f t="shared" ref="G233:L233" si="54">G222+G232</f>
        <v>27.759999999999998</v>
      </c>
      <c r="H233" s="32">
        <f t="shared" si="54"/>
        <v>24.05</v>
      </c>
      <c r="I233" s="32">
        <f t="shared" si="54"/>
        <v>100.21000000000001</v>
      </c>
      <c r="J233" s="32">
        <f t="shared" si="54"/>
        <v>707.01999999999987</v>
      </c>
      <c r="K233" s="32"/>
      <c r="L233" s="32">
        <f t="shared" si="54"/>
        <v>90</v>
      </c>
    </row>
    <row r="234" spans="1:12" ht="13.5" thickBot="1">
      <c r="A234" s="27"/>
      <c r="B234" s="28"/>
      <c r="C234" s="59" t="s">
        <v>5</v>
      </c>
      <c r="D234" s="60"/>
      <c r="E234" s="61"/>
      <c r="F234" s="54">
        <f>(F24+F43+F62+F81+F100+F138+F157+F176+F195+F233+F119+F214)/(IF(F24=0,0,1)+IF(F43=0,0,1)+IF(F62=0,0,1)+IF(F81=0,0,1)+IF(F100=0,0,1)+IF(F138=0,0,1)+IF(F157=0,0,1)+IF(F176=0,0,1)+IF(F195=0,0,1)+IF(F233=0,0,1)+IF(F214=0,0,1)+IF(F119=0,0,1))</f>
        <v>763.33333333333337</v>
      </c>
      <c r="G234" s="54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25.811666666666664</v>
      </c>
      <c r="H234" s="54">
        <f t="shared" si="55"/>
        <v>26.959166666666665</v>
      </c>
      <c r="I234" s="54">
        <f t="shared" si="55"/>
        <v>112.10916666666667</v>
      </c>
      <c r="J234" s="54">
        <f t="shared" si="55"/>
        <v>739.37499999999989</v>
      </c>
      <c r="K234" s="34"/>
      <c r="L234" s="34">
        <f t="shared" si="55"/>
        <v>90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Хочу ноут</cp:lastModifiedBy>
  <dcterms:created xsi:type="dcterms:W3CDTF">2022-05-16T14:23:56Z</dcterms:created>
  <dcterms:modified xsi:type="dcterms:W3CDTF">2024-01-10T04:13:39Z</dcterms:modified>
</cp:coreProperties>
</file>